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<sst xmlns="http://schemas.openxmlformats.org/spreadsheetml/2006/main" count="68" uniqueCount="64">
  <si>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Közös Hivatal 2017</t>
  </si>
  <si>
    <t>Központi költségvetésből támogatás 15,88 fő x 4.580.000=</t>
  </si>
  <si>
    <t>előző év decemberi kompenzáció</t>
  </si>
  <si>
    <t>összesen:</t>
  </si>
  <si>
    <t>19 fő köztisztviselő egész évben</t>
  </si>
  <si>
    <t>1 fő köztisztviselő 2017. márc. 1.</t>
  </si>
  <si>
    <t>összeg/hó</t>
  </si>
  <si>
    <t>hó</t>
  </si>
  <si>
    <t>összesen</t>
  </si>
  <si>
    <t>decemberi illetmény</t>
  </si>
  <si>
    <t>dec. megbízási díj</t>
  </si>
  <si>
    <t>dec. helyettesítés</t>
  </si>
  <si>
    <t>jan- november illetmény</t>
  </si>
  <si>
    <t>márc.- november</t>
  </si>
  <si>
    <t>jan-nov.megbízási díj</t>
  </si>
  <si>
    <t>jan-febr. helyettesítési díj</t>
  </si>
  <si>
    <t>márc-nov. helyettesítési díj</t>
  </si>
  <si>
    <t>decemberi kompenzáció</t>
  </si>
  <si>
    <t>illetmény, nyelvpótlék</t>
  </si>
  <si>
    <t>helyettesítési díj</t>
  </si>
  <si>
    <t>megbízási díj</t>
  </si>
  <si>
    <t>költségtérítés</t>
  </si>
  <si>
    <t>cafetéria 19fő x 149.010</t>
  </si>
  <si>
    <t>cafetéria 1 fő x 124.175</t>
  </si>
  <si>
    <t>személyi juttatások összesen</t>
  </si>
  <si>
    <t>dec. ill. járuléka</t>
  </si>
  <si>
    <t>3.739.400 x 27%</t>
  </si>
  <si>
    <t>jan-nov. ill. járuléka</t>
  </si>
  <si>
    <t>44.612.300 x 22%</t>
  </si>
  <si>
    <t>kompenzáció járuléka</t>
  </si>
  <si>
    <t>márc.dec. illetmény járuléka</t>
  </si>
  <si>
    <t>cafetéria EHO</t>
  </si>
  <si>
    <t>19x24.616</t>
  </si>
  <si>
    <t>cafeteria EHO</t>
  </si>
  <si>
    <t>cafetéria kifizetői szja</t>
  </si>
  <si>
    <t>19x26.374</t>
  </si>
  <si>
    <t>munkaadót terhelő járulékok összesen:</t>
  </si>
  <si>
    <t>közös hivatal dologi kiadásai</t>
  </si>
  <si>
    <t xml:space="preserve">szakkönyv,szakmai anyag, CD </t>
  </si>
  <si>
    <t>informatikai szolgáltatások (jogtár, iktató program,vizul regiszter)</t>
  </si>
  <si>
    <t xml:space="preserve">Ebből:  </t>
  </si>
  <si>
    <t>jogtár:</t>
  </si>
  <si>
    <t>213.954</t>
  </si>
  <si>
    <t>iktató programok:</t>
  </si>
  <si>
    <t>131.930</t>
  </si>
  <si>
    <t>visuál regiszter:</t>
  </si>
  <si>
    <t>141.732</t>
  </si>
  <si>
    <t>szakmai szolgáltatások (szakmai napok, köztisztviselői normatíva kötelező képzés,belső ellenőrzés)</t>
  </si>
  <si>
    <t>NK Egyetem képzésre:</t>
  </si>
  <si>
    <t>394.996</t>
  </si>
  <si>
    <t xml:space="preserve">belső ellenőrzés: </t>
  </si>
  <si>
    <t>180.000</t>
  </si>
  <si>
    <t xml:space="preserve">szakmai napok:  </t>
  </si>
  <si>
    <t>31.653</t>
  </si>
  <si>
    <t>belföldi kiküldetés</t>
  </si>
  <si>
    <t>ÁFA</t>
  </si>
  <si>
    <t>Települések működésére</t>
  </si>
  <si>
    <t>fő</t>
  </si>
  <si>
    <t>Kölesd</t>
  </si>
  <si>
    <t>Kistormás</t>
  </si>
  <si>
    <t>Harc</t>
  </si>
  <si>
    <t>Sióagárd</t>
  </si>
  <si>
    <t>Medina</t>
  </si>
  <si>
    <t>Mindösszesen: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</si>
</sst>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@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>
      <alignment/>
      <protection/>
    </xf>
    <xf numFmtId="165" fontId="2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>
      <alignment/>
      <protection/>
    </xf>
    <xf numFmtId="164" fontId="1" fillId="0" borderId="2" xfId="20" applyBorder="1">
      <alignment/>
      <protection/>
    </xf>
    <xf numFmtId="165" fontId="1" fillId="0" borderId="2" xfId="20" applyNumberFormat="1" applyBorder="1">
      <alignment/>
      <protection/>
    </xf>
    <xf numFmtId="165" fontId="2" fillId="0" borderId="3" xfId="20" applyNumberFormat="1" applyFont="1" applyBorder="1">
      <alignment/>
      <protection/>
    </xf>
    <xf numFmtId="164" fontId="1" fillId="0" borderId="0" xfId="20" applyFont="1" applyAlignment="1">
      <alignment horizontal="right"/>
      <protection/>
    </xf>
    <xf numFmtId="165" fontId="1" fillId="0" borderId="0" xfId="20" applyNumberFormat="1" applyFont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3" xfId="20" applyNumberFormat="1" applyBorder="1">
      <alignment/>
      <protection/>
    </xf>
    <xf numFmtId="164" fontId="1" fillId="0" borderId="2" xfId="20" applyFont="1" applyBorder="1" applyAlignment="1">
      <alignment horizontal="right"/>
      <protection/>
    </xf>
    <xf numFmtId="164" fontId="1" fillId="0" borderId="1" xfId="20" applyBorder="1">
      <alignment/>
      <protection/>
    </xf>
    <xf numFmtId="165" fontId="1" fillId="0" borderId="3" xfId="20" applyNumberFormat="1" applyFont="1" applyBorder="1">
      <alignment/>
      <protection/>
    </xf>
    <xf numFmtId="164" fontId="1" fillId="0" borderId="1" xfId="20" applyFont="1" applyBorder="1" applyAlignment="1">
      <alignment horizontal="left" wrapText="1"/>
      <protection/>
    </xf>
    <xf numFmtId="166" fontId="1" fillId="0" borderId="2" xfId="20" applyNumberFormat="1" applyFont="1" applyBorder="1">
      <alignment/>
      <protection/>
    </xf>
    <xf numFmtId="165" fontId="1" fillId="0" borderId="2" xfId="20" applyNumberFormat="1" applyFont="1" applyBorder="1" applyAlignment="1">
      <alignment horizontal="right"/>
      <protection/>
    </xf>
    <xf numFmtId="167" fontId="1" fillId="0" borderId="1" xfId="20" applyNumberFormat="1" applyFont="1" applyBorder="1" applyAlignment="1" applyProtection="1">
      <alignment horizontal="left" wrapText="1"/>
      <protection locked="0"/>
    </xf>
    <xf numFmtId="164" fontId="1" fillId="0" borderId="2" xfId="20" applyBorder="1" applyAlignment="1">
      <alignment vertical="center"/>
      <protection/>
    </xf>
    <xf numFmtId="164" fontId="1" fillId="0" borderId="0" xfId="20" applyFont="1">
      <alignment/>
      <protection/>
    </xf>
    <xf numFmtId="164" fontId="4" fillId="0" borderId="1" xfId="20" applyFont="1" applyBorder="1">
      <alignment/>
      <protection/>
    </xf>
    <xf numFmtId="165" fontId="4" fillId="0" borderId="2" xfId="20" applyNumberFormat="1" applyFont="1" applyBorder="1">
      <alignment/>
      <protection/>
    </xf>
    <xf numFmtId="165" fontId="5" fillId="0" borderId="2" xfId="20" applyNumberFormat="1" applyFont="1" applyBorder="1">
      <alignment/>
      <protection/>
    </xf>
    <xf numFmtId="165" fontId="4" fillId="0" borderId="3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F65" sqref="F65"/>
    </sheetView>
  </sheetViews>
  <sheetFormatPr defaultColWidth="9.140625" defaultRowHeight="12.75"/>
  <cols>
    <col min="1" max="4" width="8.7109375" style="1" customWidth="1"/>
    <col min="5" max="5" width="7.57421875" style="1" customWidth="1"/>
    <col min="6" max="6" width="13.00390625" style="2" customWidth="1"/>
    <col min="7" max="7" width="12.00390625" style="1" customWidth="1"/>
    <col min="8" max="8" width="13.140625" style="3" customWidth="1"/>
    <col min="9" max="16384" width="8.7109375" style="1" customWidth="1"/>
  </cols>
  <sheetData>
    <row r="1" ht="12.75">
      <c r="A1" s="4" t="s">
        <v>0</v>
      </c>
    </row>
    <row r="2" ht="12.75">
      <c r="A2" s="5"/>
    </row>
    <row r="3" spans="1:7" ht="12.75">
      <c r="A3" s="6" t="s">
        <v>1</v>
      </c>
      <c r="B3" s="7"/>
      <c r="C3" s="7"/>
      <c r="D3" s="7"/>
      <c r="E3" s="7"/>
      <c r="F3" s="8"/>
      <c r="G3" s="9">
        <v>72730400</v>
      </c>
    </row>
    <row r="4" spans="1:7" ht="12.75">
      <c r="A4" s="6" t="s">
        <v>2</v>
      </c>
      <c r="B4" s="7"/>
      <c r="C4" s="7"/>
      <c r="D4" s="7"/>
      <c r="E4" s="7"/>
      <c r="F4" s="8"/>
      <c r="G4" s="9">
        <v>150495</v>
      </c>
    </row>
    <row r="5" spans="1:7" ht="12.75">
      <c r="A5" s="6" t="s">
        <v>3</v>
      </c>
      <c r="B5" s="7"/>
      <c r="C5" s="7"/>
      <c r="D5" s="7"/>
      <c r="E5" s="7"/>
      <c r="F5" s="8"/>
      <c r="G5" s="9">
        <f>SUM(G3:G4)</f>
        <v>72880895</v>
      </c>
    </row>
    <row r="6" spans="1:7" ht="12.75">
      <c r="A6" s="5"/>
      <c r="G6" s="3"/>
    </row>
    <row r="7" ht="12.75">
      <c r="A7" s="1" t="s">
        <v>4</v>
      </c>
    </row>
    <row r="8" ht="12.75">
      <c r="A8" s="5" t="s">
        <v>5</v>
      </c>
    </row>
    <row r="10" spans="4:6" ht="12.75">
      <c r="D10" s="10" t="s">
        <v>6</v>
      </c>
      <c r="E10" s="10" t="s">
        <v>7</v>
      </c>
      <c r="F10" s="11" t="s">
        <v>8</v>
      </c>
    </row>
    <row r="11" spans="1:6" ht="12.75">
      <c r="A11" s="12" t="s">
        <v>9</v>
      </c>
      <c r="B11" s="7"/>
      <c r="C11" s="7"/>
      <c r="D11" s="7">
        <v>3448100</v>
      </c>
      <c r="E11" s="7">
        <v>1</v>
      </c>
      <c r="F11" s="13">
        <f>D11*E11</f>
        <v>3448100</v>
      </c>
    </row>
    <row r="12" spans="1:6" ht="12.75">
      <c r="A12" s="12" t="s">
        <v>10</v>
      </c>
      <c r="B12" s="7"/>
      <c r="C12" s="7"/>
      <c r="D12" s="7">
        <v>170000</v>
      </c>
      <c r="E12" s="7">
        <v>1</v>
      </c>
      <c r="F12" s="13">
        <f>D12*E12</f>
        <v>170000</v>
      </c>
    </row>
    <row r="13" spans="1:6" ht="12.75">
      <c r="A13" s="12" t="s">
        <v>11</v>
      </c>
      <c r="B13" s="7"/>
      <c r="C13" s="7"/>
      <c r="D13" s="7">
        <v>121300</v>
      </c>
      <c r="E13" s="7">
        <v>1</v>
      </c>
      <c r="F13" s="13">
        <f>D13*E13</f>
        <v>121300</v>
      </c>
    </row>
    <row r="14" spans="1:6" ht="12.75">
      <c r="A14" s="12" t="s">
        <v>12</v>
      </c>
      <c r="B14" s="7"/>
      <c r="C14" s="7"/>
      <c r="D14" s="7">
        <v>3806500</v>
      </c>
      <c r="E14" s="7">
        <v>11</v>
      </c>
      <c r="F14" s="13">
        <f>D14*E14</f>
        <v>41871500</v>
      </c>
    </row>
    <row r="15" spans="1:6" ht="12.75">
      <c r="A15" s="12" t="s">
        <v>13</v>
      </c>
      <c r="B15" s="7"/>
      <c r="C15" s="7"/>
      <c r="D15" s="7">
        <v>161000</v>
      </c>
      <c r="E15" s="7">
        <v>9</v>
      </c>
      <c r="F15" s="13">
        <f>D15*E15</f>
        <v>1449000</v>
      </c>
    </row>
    <row r="16" spans="1:6" ht="12.75">
      <c r="A16" s="12" t="s">
        <v>14</v>
      </c>
      <c r="B16" s="7"/>
      <c r="C16" s="7"/>
      <c r="D16" s="7">
        <v>170000</v>
      </c>
      <c r="E16" s="7">
        <v>11</v>
      </c>
      <c r="F16" s="13">
        <f>D16*E16</f>
        <v>1870000</v>
      </c>
    </row>
    <row r="17" spans="1:6" ht="12.75">
      <c r="A17" s="12" t="s">
        <v>15</v>
      </c>
      <c r="B17" s="7"/>
      <c r="C17" s="7"/>
      <c r="D17" s="7">
        <v>121300</v>
      </c>
      <c r="E17" s="7">
        <v>2</v>
      </c>
      <c r="F17" s="13">
        <f>D17*E17</f>
        <v>242600</v>
      </c>
    </row>
    <row r="18" spans="1:6" ht="12.75">
      <c r="A18" s="12" t="s">
        <v>16</v>
      </c>
      <c r="B18" s="7"/>
      <c r="C18" s="7"/>
      <c r="D18" s="7">
        <v>69800</v>
      </c>
      <c r="E18" s="7">
        <v>9</v>
      </c>
      <c r="F18" s="13">
        <f>D18*E18</f>
        <v>628200</v>
      </c>
    </row>
    <row r="19" spans="1:6" ht="12.75">
      <c r="A19" s="12" t="s">
        <v>17</v>
      </c>
      <c r="B19" s="7"/>
      <c r="C19" s="7"/>
      <c r="D19" s="7"/>
      <c r="E19" s="7"/>
      <c r="F19" s="13">
        <v>118500</v>
      </c>
    </row>
    <row r="20" spans="1:6" ht="12.75">
      <c r="A20" s="1" t="s">
        <v>3</v>
      </c>
      <c r="F20" s="2">
        <f>SUM(F11:F19)</f>
        <v>49919200</v>
      </c>
    </row>
    <row r="21" ht="27" customHeight="1"/>
    <row r="22" spans="1:7" ht="12.75">
      <c r="A22" s="12" t="s">
        <v>18</v>
      </c>
      <c r="B22" s="7"/>
      <c r="C22" s="7"/>
      <c r="D22" s="7"/>
      <c r="E22" s="7"/>
      <c r="F22" s="8"/>
      <c r="G22" s="13">
        <v>46887100</v>
      </c>
    </row>
    <row r="23" spans="1:7" ht="12.75">
      <c r="A23" s="12" t="s">
        <v>19</v>
      </c>
      <c r="B23" s="7"/>
      <c r="C23" s="7"/>
      <c r="D23" s="7"/>
      <c r="E23" s="7"/>
      <c r="F23" s="8"/>
      <c r="G23" s="13">
        <v>992100</v>
      </c>
    </row>
    <row r="24" spans="1:7" ht="12.75">
      <c r="A24" s="12" t="s">
        <v>20</v>
      </c>
      <c r="B24" s="7"/>
      <c r="C24" s="7"/>
      <c r="D24" s="7"/>
      <c r="E24" s="7"/>
      <c r="F24" s="8"/>
      <c r="G24" s="13">
        <v>2040000</v>
      </c>
    </row>
    <row r="25" spans="1:7" ht="12.75">
      <c r="A25" s="12" t="s">
        <v>21</v>
      </c>
      <c r="B25" s="7"/>
      <c r="C25" s="7"/>
      <c r="D25" s="7"/>
      <c r="E25" s="7"/>
      <c r="F25" s="8"/>
      <c r="G25" s="13">
        <v>600000</v>
      </c>
    </row>
    <row r="26" spans="1:7" ht="12.75">
      <c r="A26" s="12" t="s">
        <v>22</v>
      </c>
      <c r="B26" s="7"/>
      <c r="C26" s="7"/>
      <c r="D26" s="7"/>
      <c r="E26" s="7"/>
      <c r="F26" s="8"/>
      <c r="G26" s="13">
        <v>2831190</v>
      </c>
    </row>
    <row r="27" spans="1:7" ht="12.75">
      <c r="A27" s="12" t="s">
        <v>23</v>
      </c>
      <c r="B27" s="7"/>
      <c r="C27" s="7"/>
      <c r="D27" s="7"/>
      <c r="E27" s="7"/>
      <c r="F27" s="8"/>
      <c r="G27" s="13">
        <v>124175</v>
      </c>
    </row>
    <row r="28" spans="1:7" ht="12.75">
      <c r="A28" s="6" t="s">
        <v>24</v>
      </c>
      <c r="B28" s="7"/>
      <c r="C28" s="7"/>
      <c r="D28" s="7"/>
      <c r="E28" s="7"/>
      <c r="F28" s="8"/>
      <c r="G28" s="9">
        <f>SUM(G22:G27)</f>
        <v>53474565</v>
      </c>
    </row>
    <row r="29" ht="12.75">
      <c r="G29" s="2"/>
    </row>
    <row r="30" spans="1:7" ht="12.75">
      <c r="A30" s="12" t="s">
        <v>25</v>
      </c>
      <c r="B30" s="7"/>
      <c r="C30" s="14" t="s">
        <v>26</v>
      </c>
      <c r="D30" s="14"/>
      <c r="E30" s="14"/>
      <c r="F30" s="8"/>
      <c r="G30" s="13">
        <v>1009638</v>
      </c>
    </row>
    <row r="31" spans="1:7" ht="12.75">
      <c r="A31" s="12" t="s">
        <v>27</v>
      </c>
      <c r="B31" s="7"/>
      <c r="C31" s="14" t="s">
        <v>28</v>
      </c>
      <c r="D31" s="14"/>
      <c r="E31" s="14"/>
      <c r="F31" s="8"/>
      <c r="G31" s="13">
        <v>9814706</v>
      </c>
    </row>
    <row r="32" spans="1:7" ht="12.75">
      <c r="A32" s="12" t="s">
        <v>29</v>
      </c>
      <c r="B32" s="7"/>
      <c r="C32" s="7"/>
      <c r="D32" s="7"/>
      <c r="E32" s="7"/>
      <c r="F32" s="8"/>
      <c r="G32" s="13">
        <v>31995</v>
      </c>
    </row>
    <row r="33" spans="1:7" ht="12.75">
      <c r="A33" s="12" t="s">
        <v>30</v>
      </c>
      <c r="B33" s="7"/>
      <c r="C33" s="7"/>
      <c r="D33" s="7"/>
      <c r="E33" s="7"/>
      <c r="F33" s="8"/>
      <c r="G33" s="13">
        <v>318780</v>
      </c>
    </row>
    <row r="34" spans="1:7" ht="12.75">
      <c r="A34" s="12" t="s">
        <v>31</v>
      </c>
      <c r="B34" s="7"/>
      <c r="C34" s="7"/>
      <c r="D34" s="14" t="s">
        <v>32</v>
      </c>
      <c r="E34" s="14"/>
      <c r="F34" s="8"/>
      <c r="G34" s="13">
        <v>467704</v>
      </c>
    </row>
    <row r="35" spans="1:7" ht="12.75">
      <c r="A35" s="12" t="s">
        <v>33</v>
      </c>
      <c r="B35" s="7"/>
      <c r="C35" s="7"/>
      <c r="D35" s="7"/>
      <c r="E35" s="7"/>
      <c r="F35" s="8"/>
      <c r="G35" s="13">
        <v>20514</v>
      </c>
    </row>
    <row r="36" spans="1:7" ht="12.75">
      <c r="A36" s="12" t="s">
        <v>34</v>
      </c>
      <c r="B36" s="7"/>
      <c r="C36" s="7"/>
      <c r="D36" s="14" t="s">
        <v>35</v>
      </c>
      <c r="E36" s="14"/>
      <c r="F36" s="8"/>
      <c r="G36" s="13">
        <v>501106</v>
      </c>
    </row>
    <row r="37" spans="1:7" ht="12.75">
      <c r="A37" s="12" t="s">
        <v>34</v>
      </c>
      <c r="B37" s="7"/>
      <c r="C37" s="7"/>
      <c r="D37" s="7"/>
      <c r="E37" s="7"/>
      <c r="F37" s="8"/>
      <c r="G37" s="13">
        <v>21979</v>
      </c>
    </row>
    <row r="38" spans="1:7" ht="12.75">
      <c r="A38" s="6" t="s">
        <v>36</v>
      </c>
      <c r="B38" s="7"/>
      <c r="C38" s="7"/>
      <c r="D38" s="7"/>
      <c r="E38" s="7"/>
      <c r="F38" s="8"/>
      <c r="G38" s="9">
        <f>SUM(G30:G37)</f>
        <v>12186422</v>
      </c>
    </row>
    <row r="39" ht="12.75">
      <c r="G39" s="2"/>
    </row>
    <row r="40" spans="1:7" ht="12.75">
      <c r="A40" s="6" t="s">
        <v>37</v>
      </c>
      <c r="B40" s="7"/>
      <c r="C40" s="7"/>
      <c r="D40" s="7"/>
      <c r="E40" s="7"/>
      <c r="F40" s="8"/>
      <c r="G40" s="9">
        <v>1600000</v>
      </c>
    </row>
    <row r="41" spans="1:7" ht="7.5" customHeight="1" hidden="1">
      <c r="A41" s="15"/>
      <c r="B41" s="7"/>
      <c r="C41" s="7"/>
      <c r="D41" s="7"/>
      <c r="E41" s="7"/>
      <c r="F41" s="8"/>
      <c r="G41" s="13"/>
    </row>
    <row r="42" spans="1:7" ht="12.75">
      <c r="A42" s="12" t="s">
        <v>38</v>
      </c>
      <c r="B42" s="7"/>
      <c r="C42" s="7"/>
      <c r="D42" s="14"/>
      <c r="E42" s="14"/>
      <c r="F42" s="8"/>
      <c r="G42" s="16">
        <v>80000</v>
      </c>
    </row>
    <row r="43" spans="1:7" ht="6" customHeight="1" hidden="1">
      <c r="A43" s="12"/>
      <c r="B43" s="7"/>
      <c r="C43" s="7"/>
      <c r="D43" s="7"/>
      <c r="E43" s="7"/>
      <c r="F43" s="8"/>
      <c r="G43" s="9"/>
    </row>
    <row r="44" spans="1:7" ht="32.25" customHeight="1">
      <c r="A44" s="17" t="s">
        <v>39</v>
      </c>
      <c r="B44" s="17"/>
      <c r="C44" s="17"/>
      <c r="D44" s="17"/>
      <c r="E44" s="18"/>
      <c r="F44" s="8"/>
      <c r="G44" s="16">
        <v>487616</v>
      </c>
    </row>
    <row r="45" spans="1:7" ht="15.75" customHeight="1">
      <c r="A45" s="12"/>
      <c r="B45" s="7" t="s">
        <v>40</v>
      </c>
      <c r="C45" s="7" t="s">
        <v>41</v>
      </c>
      <c r="D45" s="7"/>
      <c r="E45" s="7"/>
      <c r="F45" s="19" t="s">
        <v>42</v>
      </c>
      <c r="G45" s="9"/>
    </row>
    <row r="46" spans="1:7" ht="17.25" customHeight="1">
      <c r="A46" s="12"/>
      <c r="B46" s="7"/>
      <c r="C46" s="7" t="s">
        <v>43</v>
      </c>
      <c r="D46" s="7"/>
      <c r="E46" s="7"/>
      <c r="F46" s="19" t="s">
        <v>44</v>
      </c>
      <c r="G46" s="9"/>
    </row>
    <row r="47" spans="1:7" ht="17.25" customHeight="1">
      <c r="A47" s="12"/>
      <c r="B47" s="7"/>
      <c r="C47" s="7" t="s">
        <v>45</v>
      </c>
      <c r="D47" s="7"/>
      <c r="E47" s="7"/>
      <c r="F47" s="19" t="s">
        <v>46</v>
      </c>
      <c r="G47" s="9"/>
    </row>
    <row r="48" spans="1:7" ht="40.5" customHeight="1">
      <c r="A48" s="20" t="s">
        <v>47</v>
      </c>
      <c r="B48" s="20"/>
      <c r="C48" s="20"/>
      <c r="D48" s="20"/>
      <c r="E48" s="21"/>
      <c r="F48" s="8"/>
      <c r="G48" s="16">
        <v>606649</v>
      </c>
    </row>
    <row r="49" spans="1:7" ht="16.5" customHeight="1">
      <c r="A49" s="12"/>
      <c r="B49" s="7" t="s">
        <v>40</v>
      </c>
      <c r="C49" s="7" t="s">
        <v>48</v>
      </c>
      <c r="D49" s="7"/>
      <c r="E49" s="7"/>
      <c r="F49" s="19" t="s">
        <v>49</v>
      </c>
      <c r="G49" s="9"/>
    </row>
    <row r="50" spans="1:7" ht="15.75" customHeight="1">
      <c r="A50" s="12"/>
      <c r="B50" s="7"/>
      <c r="C50" s="7" t="s">
        <v>50</v>
      </c>
      <c r="D50" s="7"/>
      <c r="E50" s="7"/>
      <c r="F50" s="19" t="s">
        <v>51</v>
      </c>
      <c r="G50" s="9"/>
    </row>
    <row r="51" spans="1:7" ht="12.75" customHeight="1">
      <c r="A51" s="15"/>
      <c r="B51" s="7"/>
      <c r="C51" s="7" t="s">
        <v>52</v>
      </c>
      <c r="D51" s="7"/>
      <c r="E51" s="7"/>
      <c r="F51" s="19" t="s">
        <v>53</v>
      </c>
      <c r="G51" s="9"/>
    </row>
    <row r="52" spans="1:7" ht="12.75">
      <c r="A52" s="12" t="s">
        <v>54</v>
      </c>
      <c r="B52" s="7"/>
      <c r="C52" s="7"/>
      <c r="D52" s="7"/>
      <c r="E52" s="7"/>
      <c r="F52" s="8"/>
      <c r="G52" s="16">
        <v>228000</v>
      </c>
    </row>
    <row r="53" spans="1:7" ht="12.75">
      <c r="A53" s="12" t="s">
        <v>55</v>
      </c>
      <c r="B53" s="7"/>
      <c r="C53" s="7"/>
      <c r="D53" s="7"/>
      <c r="E53" s="7"/>
      <c r="F53" s="8"/>
      <c r="G53" s="16">
        <v>197735</v>
      </c>
    </row>
    <row r="54" spans="1:7" ht="12.75">
      <c r="A54" s="22"/>
      <c r="G54" s="3"/>
    </row>
    <row r="55" spans="1:7" ht="1.5" customHeight="1">
      <c r="A55" s="22"/>
      <c r="G55" s="3"/>
    </row>
    <row r="56" spans="1:7" ht="12.75" hidden="1">
      <c r="A56" s="22"/>
      <c r="G56" s="3"/>
    </row>
    <row r="57" spans="1:7" ht="12.75" hidden="1">
      <c r="A57" s="22"/>
      <c r="G57" s="2"/>
    </row>
    <row r="58" spans="1:7" ht="12.75">
      <c r="A58" s="4" t="s">
        <v>56</v>
      </c>
      <c r="B58" s="5"/>
      <c r="C58" s="5"/>
      <c r="D58" s="5"/>
      <c r="E58" s="5"/>
      <c r="G58" s="3">
        <f>SUM(G5,-G28,-G38,-G40)</f>
        <v>5619908</v>
      </c>
    </row>
    <row r="59" spans="1:7" ht="3.75" customHeight="1">
      <c r="A59" s="5"/>
      <c r="B59" s="5"/>
      <c r="C59" s="5"/>
      <c r="D59" s="5"/>
      <c r="E59" s="5"/>
      <c r="G59" s="3"/>
    </row>
    <row r="60" spans="5:7" ht="12.75">
      <c r="E60" s="10" t="s">
        <v>57</v>
      </c>
      <c r="G60" s="10"/>
    </row>
    <row r="61" spans="2:7" ht="12.75">
      <c r="B61" s="12" t="s">
        <v>58</v>
      </c>
      <c r="C61" s="7"/>
      <c r="D61" s="7"/>
      <c r="E61" s="8">
        <v>1527</v>
      </c>
      <c r="F61" s="8"/>
      <c r="G61" s="13">
        <v>1752287</v>
      </c>
    </row>
    <row r="62" spans="2:7" ht="12.75">
      <c r="B62" s="12" t="s">
        <v>59</v>
      </c>
      <c r="C62" s="7"/>
      <c r="D62" s="7"/>
      <c r="E62" s="8">
        <v>359</v>
      </c>
      <c r="F62" s="8"/>
      <c r="G62" s="13">
        <v>411939</v>
      </c>
    </row>
    <row r="63" spans="2:7" ht="12.75">
      <c r="B63" s="12" t="s">
        <v>60</v>
      </c>
      <c r="C63" s="7"/>
      <c r="D63" s="7"/>
      <c r="E63" s="8">
        <v>891</v>
      </c>
      <c r="F63" s="8"/>
      <c r="G63" s="13">
        <v>1022823</v>
      </c>
    </row>
    <row r="64" spans="2:7" ht="12.75">
      <c r="B64" s="12" t="s">
        <v>61</v>
      </c>
      <c r="C64" s="7"/>
      <c r="D64" s="7"/>
      <c r="E64" s="8">
        <v>1310</v>
      </c>
      <c r="F64" s="8"/>
      <c r="G64" s="13">
        <v>1503326</v>
      </c>
    </row>
    <row r="65" spans="2:7" ht="12.75">
      <c r="B65" s="12" t="s">
        <v>62</v>
      </c>
      <c r="C65" s="7"/>
      <c r="D65" s="7"/>
      <c r="E65" s="8">
        <v>810</v>
      </c>
      <c r="F65" s="8"/>
      <c r="G65" s="13">
        <v>929533</v>
      </c>
    </row>
    <row r="66" spans="2:7" ht="12.75">
      <c r="B66" s="23" t="s">
        <v>3</v>
      </c>
      <c r="C66" s="7"/>
      <c r="D66" s="7"/>
      <c r="E66" s="24">
        <f>SUM(E61:E65)</f>
        <v>4897</v>
      </c>
      <c r="F66" s="25"/>
      <c r="G66" s="26">
        <f>SUM(G61:G65)</f>
        <v>5619908</v>
      </c>
    </row>
    <row r="67" ht="12.75">
      <c r="G67" s="2"/>
    </row>
    <row r="68" spans="1:7" ht="12.75">
      <c r="A68" s="5" t="s">
        <v>63</v>
      </c>
      <c r="G68" s="3">
        <v>72880895</v>
      </c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</sheetData>
  <sheetProtection selectLockedCells="1" selectUnlockedCells="1"/>
  <mergeCells count="7">
    <mergeCell ref="C30:E30"/>
    <mergeCell ref="C31:E31"/>
    <mergeCell ref="D34:E34"/>
    <mergeCell ref="D36:E36"/>
    <mergeCell ref="D42:E42"/>
    <mergeCell ref="A44:D44"/>
    <mergeCell ref="A48:D48"/>
  </mergeCells>
  <printOptions/>
  <pageMargins left="1.2284722222222222" right="0.7" top="0.5201388888888889" bottom="0.17152777777777778" header="0.5118055555555555" footer="0.5118055555555555"/>
  <pageSetup horizontalDpi="300" verticalDpi="300" orientation="portrait" paperSize="9" scale="99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László Garai </cp:lastModifiedBy>
  <dcterms:modified xsi:type="dcterms:W3CDTF">2017-02-20T22:26:25Z</dcterms:modified>
  <cp:category/>
  <cp:version/>
  <cp:contentType/>
  <cp:contentStatus/>
  <cp:revision>6</cp:revision>
</cp:coreProperties>
</file>